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1. Demonstrativo Financeiro Contratual\VERSÃO COMPLETA - EXCEL E PDF\"/>
    </mc:Choice>
  </mc:AlternateContent>
  <xr:revisionPtr revIDLastSave="0" documentId="13_ncr:1_{EC75DB6E-0992-47F6-8FA0-44B218C30B20}" xr6:coauthVersionLast="47" xr6:coauthVersionMax="47" xr10:uidLastSave="{00000000-0000-0000-0000-000000000000}"/>
  <bookViews>
    <workbookView xWindow="-92" yWindow="0" windowWidth="11243" windowHeight="11831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E10" i="1" s="1"/>
  <c r="C10" i="1"/>
  <c r="C9" i="1" l="1"/>
  <c r="E9" i="1"/>
  <c r="E8" i="1"/>
  <c r="C8" i="1"/>
  <c r="B8" i="1"/>
  <c r="B7" i="1"/>
  <c r="C7" i="1"/>
  <c r="E7" i="1" l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<sst xmlns="http://schemas.openxmlformats.org/spreadsheetml/2006/main" count="18" uniqueCount="18">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</sst>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44" fontId="0" fillId="0" borderId="1" xfId="2" applyFont="1" applyBorder="1"/>
    <xf numFmtId="44" fontId="0" fillId="0" borderId="0" xfId="2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43" fontId="3" fillId="0" borderId="0" xfId="1" applyFont="1"/>
    <xf numFmtId="44" fontId="0" fillId="0" borderId="0" xfId="2" applyFont="1" applyAlignment="1">
      <alignment wrapText="1"/>
    </xf>
    <xf numFmtId="8" fontId="0" fillId="0" borderId="0" xfId="0" applyNumberFormat="1"/>
    <xf numFmtId="8" fontId="0" fillId="0" borderId="0" xfId="2" applyNumberFormat="1" applyFont="1"/>
    <xf numFmtId="8" fontId="0" fillId="0" borderId="1" xfId="0" applyNumberFormat="1" applyBorder="1"/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57150</xdr:rowOff>
    </xdr:from>
    <xdr:to>
      <xdr:col>4</xdr:col>
      <xdr:colOff>1038225</xdr:colOff>
      <xdr:row>3</xdr:row>
      <xdr:rowOff>170908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DD498AC-B101-47BD-B9CC-9012E109AFB4}"/>
            </a:ext>
          </a:extLst>
        </xdr:cNvPr>
        <xdr:cNvGrpSpPr/>
      </xdr:nvGrpSpPr>
      <xdr:grpSpPr>
        <a:xfrm>
          <a:off x="285750" y="57150"/>
          <a:ext cx="5864987" cy="674590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B7932A-3340-47DC-91A2-298514AA561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715823B9-30FC-4E9B-8BE9-08832D36D3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DCA701ED-2DCB-4B47-974A-607CD88F1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E60E4EE-3402-4543-AB73-F3A1FACB13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showGridLines="0" tabSelected="1" zoomScale="90" zoomScaleNormal="90" workbookViewId="0">
      <selection activeCell="B10" sqref="B10"/>
    </sheetView>
  </sheetViews>
  <sheetFormatPr defaultRowHeight="14.4" x14ac:dyDescent="0.3"/>
  <cols>
    <col min="1" max="1" width="11" customWidth="1"/>
    <col min="2" max="2" width="19.69921875" customWidth="1"/>
    <col min="3" max="3" width="20.09765625" customWidth="1"/>
    <col min="4" max="4" width="19.09765625" customWidth="1"/>
    <col min="5" max="5" width="19.296875" customWidth="1"/>
    <col min="6" max="6" width="13.3984375" customWidth="1"/>
    <col min="8" max="8" width="18.69921875" style="8" customWidth="1"/>
  </cols>
  <sheetData>
    <row r="2" spans="1:17" x14ac:dyDescent="0.3">
      <c r="A2" s="17"/>
      <c r="B2" s="17"/>
      <c r="C2" s="17"/>
      <c r="D2" s="17"/>
      <c r="E2" s="17"/>
    </row>
    <row r="3" spans="1:17" x14ac:dyDescent="0.3">
      <c r="A3" s="17"/>
      <c r="B3" s="17"/>
      <c r="C3" s="17"/>
      <c r="D3" s="17"/>
      <c r="E3" s="17"/>
    </row>
    <row r="4" spans="1:17" ht="32.25" customHeight="1" x14ac:dyDescent="0.3">
      <c r="A4" s="17" t="s">
        <v>16</v>
      </c>
      <c r="B4" s="17"/>
      <c r="C4" s="17"/>
      <c r="D4" s="17"/>
      <c r="E4" s="17"/>
    </row>
    <row r="6" spans="1:17" x14ac:dyDescent="0.3">
      <c r="A6" s="10">
        <v>2025</v>
      </c>
      <c r="B6" s="10" t="s">
        <v>12</v>
      </c>
      <c r="C6" s="10" t="s">
        <v>13</v>
      </c>
      <c r="D6" s="10" t="s">
        <v>14</v>
      </c>
      <c r="E6" s="10" t="s">
        <v>15</v>
      </c>
      <c r="F6" s="4"/>
      <c r="G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1" t="s">
        <v>0</v>
      </c>
      <c r="B7" s="2">
        <f>28104326.54+277141.3+66778.41+46085.2+2367722.16+100816.8</f>
        <v>30962870.41</v>
      </c>
      <c r="C7" s="3">
        <f>20603604.33+5182472.86</f>
        <v>25786077.189999998</v>
      </c>
      <c r="D7" s="3">
        <v>4627057.12</v>
      </c>
      <c r="E7" s="7">
        <f t="shared" ref="E7:E10" si="0">(B7-D7)-C7</f>
        <v>549736.10000000149</v>
      </c>
      <c r="F7" s="6"/>
    </row>
    <row r="8" spans="1:17" x14ac:dyDescent="0.3">
      <c r="A8" s="1" t="s">
        <v>1</v>
      </c>
      <c r="B8" s="2">
        <f>28104326.54+277141.3+66778.41+46085.2+100816.8</f>
        <v>28595148.25</v>
      </c>
      <c r="C8" s="3">
        <f>27288075.24+277141.3+66778.41+46085.2</f>
        <v>27678080.149999999</v>
      </c>
      <c r="D8" s="3">
        <v>816251.3</v>
      </c>
      <c r="E8" s="7">
        <f t="shared" si="0"/>
        <v>100816.80000000075</v>
      </c>
      <c r="F8" s="6"/>
    </row>
    <row r="9" spans="1:17" x14ac:dyDescent="0.3">
      <c r="A9" s="1" t="s">
        <v>2</v>
      </c>
      <c r="B9" s="2">
        <v>30652301.370000001</v>
      </c>
      <c r="C9" s="3">
        <f>1078336+3275000+17525997.58+275239.69+6174781.95+1607811.45+33724.73</f>
        <v>29970891.399999999</v>
      </c>
      <c r="D9" s="3">
        <v>690709.56</v>
      </c>
      <c r="E9" s="7">
        <f t="shared" si="0"/>
        <v>-9299.5899999961257</v>
      </c>
      <c r="F9" s="6"/>
    </row>
    <row r="10" spans="1:17" x14ac:dyDescent="0.3">
      <c r="A10" s="1" t="s">
        <v>3</v>
      </c>
      <c r="B10" s="2">
        <f>29020064.78+187906.51+24425.05</f>
        <v>29232396.340000004</v>
      </c>
      <c r="C10" s="3">
        <f>28317331.75+187906.51+24425.05</f>
        <v>28529663.310000002</v>
      </c>
      <c r="D10" s="3">
        <v>702733.03</v>
      </c>
      <c r="E10" s="7">
        <f t="shared" si="0"/>
        <v>0</v>
      </c>
      <c r="F10" s="6"/>
      <c r="H10" s="14"/>
    </row>
    <row r="11" spans="1:17" x14ac:dyDescent="0.3">
      <c r="A11" s="1" t="s">
        <v>4</v>
      </c>
      <c r="B11" s="2"/>
      <c r="C11" s="3"/>
      <c r="D11" s="3"/>
      <c r="E11" s="7"/>
      <c r="F11" s="6"/>
      <c r="H11" s="15"/>
    </row>
    <row r="12" spans="1:17" x14ac:dyDescent="0.3">
      <c r="A12" s="1" t="s">
        <v>5</v>
      </c>
      <c r="B12" s="2"/>
      <c r="C12" s="3"/>
      <c r="D12" s="3"/>
      <c r="E12" s="7"/>
      <c r="F12" s="6"/>
    </row>
    <row r="13" spans="1:17" x14ac:dyDescent="0.3">
      <c r="A13" s="1" t="s">
        <v>6</v>
      </c>
      <c r="B13" s="2"/>
      <c r="C13" s="3"/>
      <c r="D13" s="3"/>
      <c r="E13" s="7"/>
      <c r="F13" s="6"/>
    </row>
    <row r="14" spans="1:17" x14ac:dyDescent="0.3">
      <c r="A14" s="1" t="s">
        <v>7</v>
      </c>
      <c r="B14" s="2"/>
      <c r="C14" s="3"/>
      <c r="D14" s="3"/>
      <c r="E14" s="7"/>
      <c r="F14" s="6"/>
    </row>
    <row r="15" spans="1:17" x14ac:dyDescent="0.3">
      <c r="A15" s="1" t="s">
        <v>8</v>
      </c>
      <c r="B15" s="2"/>
      <c r="C15" s="3"/>
      <c r="D15" s="3"/>
      <c r="E15" s="7"/>
      <c r="F15" s="12"/>
    </row>
    <row r="16" spans="1:17" x14ac:dyDescent="0.3">
      <c r="A16" s="1" t="s">
        <v>9</v>
      </c>
      <c r="B16" s="2"/>
      <c r="C16" s="3"/>
      <c r="D16" s="3"/>
      <c r="E16" s="7"/>
      <c r="F16" s="6"/>
    </row>
    <row r="17" spans="1:8" x14ac:dyDescent="0.3">
      <c r="A17" s="1" t="s">
        <v>10</v>
      </c>
      <c r="B17" s="2"/>
      <c r="C17" s="3"/>
      <c r="D17" s="3"/>
      <c r="E17" s="7"/>
      <c r="F17" s="6"/>
    </row>
    <row r="18" spans="1:8" x14ac:dyDescent="0.3">
      <c r="A18" s="1" t="s">
        <v>11</v>
      </c>
      <c r="B18" s="2"/>
      <c r="C18" s="16"/>
      <c r="D18" s="3"/>
      <c r="E18" s="7"/>
      <c r="F18" s="6"/>
    </row>
    <row r="19" spans="1:8" x14ac:dyDescent="0.3">
      <c r="B19" s="11"/>
      <c r="C19" s="11"/>
      <c r="D19" s="11"/>
      <c r="E19" s="11"/>
      <c r="F19" s="4"/>
      <c r="H19" s="13"/>
    </row>
    <row r="20" spans="1:8" x14ac:dyDescent="0.3">
      <c r="E20" s="8"/>
      <c r="F20" s="4"/>
    </row>
    <row r="21" spans="1:8" x14ac:dyDescent="0.3">
      <c r="A21" s="9" t="s">
        <v>17</v>
      </c>
      <c r="D21" s="8"/>
      <c r="E21" s="8"/>
      <c r="F21" s="4"/>
    </row>
    <row r="22" spans="1:8" x14ac:dyDescent="0.3">
      <c r="E22" s="8"/>
      <c r="F22" s="4"/>
    </row>
    <row r="23" spans="1:8" x14ac:dyDescent="0.3">
      <c r="D23" s="5"/>
      <c r="E23" s="8"/>
      <c r="F23" s="4"/>
    </row>
    <row r="24" spans="1:8" x14ac:dyDescent="0.3">
      <c r="B24" s="8"/>
      <c r="E24" s="8"/>
      <c r="F24" s="4"/>
    </row>
    <row r="25" spans="1:8" x14ac:dyDescent="0.3">
      <c r="B25" s="5"/>
      <c r="D25" s="4"/>
      <c r="E25" s="8"/>
      <c r="F25" s="4"/>
    </row>
    <row r="26" spans="1:8" x14ac:dyDescent="0.3">
      <c r="D26" s="5"/>
      <c r="E26" s="8"/>
      <c r="F26" s="4"/>
    </row>
    <row r="27" spans="1:8" x14ac:dyDescent="0.3">
      <c r="E27" s="8"/>
      <c r="F27" s="4"/>
    </row>
    <row r="28" spans="1:8" x14ac:dyDescent="0.3">
      <c r="B28" s="8"/>
    </row>
  </sheetData>
  <mergeCells count="3">
    <mergeCell ref="A2:E2"/>
    <mergeCell ref="A4:E4"/>
    <mergeCell ref="A3:E3"/>
  </mergeCells>
  <phoneticPr fontId="4" type="noConversion"/>
  <printOptions horizontalCentered="1"/>
  <pageMargins left="0.34" right="0.34" top="0.61" bottom="0.6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2022-09-15T17:51:44Z</cp:lastPrinted>
  <dcterms:created xsi:type="dcterms:W3CDTF">2018-08-24T20:28:36Z</dcterms:created>
  <dcterms:modified xsi:type="dcterms:W3CDTF">2025-05-15T14:00:45Z</dcterms:modified>
</cp:coreProperties>
</file>